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<sst xmlns="http://schemas.openxmlformats.org/spreadsheetml/2006/main" count="162" uniqueCount="89">
  <si>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</si>
  <si>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</si>
  <si>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</si>
  <si>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</si>
  <si>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</si>
  <si>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</si>
  <si>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</si>
  <si>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</si>
  <si>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</si>
  <si>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</si>
  <si>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</si>
  <si>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</si>
  <si>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</si>
  <si>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</si>
  <si>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</si>
  <si>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</si>
  <si>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</si>
  <si>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</si>
  <si>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</si>
  <si>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</si>
  <si>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</si>
  <si>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</si>
  <si>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</si>
  <si>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</si>
  <si>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</si>
  <si>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</si>
  <si>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</si>
  <si>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</si>
  <si>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</si>
  <si>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</si>
  <si>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</si>
  <si>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</si>
  <si>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</si>
  <si>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</si>
  <si>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</si>
  <si>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</si>
  <si>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</si>
  <si>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</si>
  <si>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</si>
  <si>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</si>
  <si>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</si>
  <si>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</si>
  <si>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</si>
  <si>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</si>
  <si>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</si>
  <si>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</si>
  <si>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</si>
  <si>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</si>
  <si>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</si>
  <si>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</si>
  <si>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</si>
  <si>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</si>
  <si>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</si>
  <si>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</si>
  <si>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</si>
  <si>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</si>
  <si>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</si>
  <si>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</si>
  <si>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</si>
  <si>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</si>
  <si>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</si>
  <si>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</si>
  <si>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</si>
  <si>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</si>
  <si>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</si>
  <si>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</si>
  <si>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</si>
  <si>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</si>
  <si>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</si>
  <si>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</si>
  <si>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</si>
  <si>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</si>
  <si>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</si>
  <si>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</si>
  <si>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</si>
  <si>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</si>
  <si>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</si>
  <si>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</si>
  <si>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</si>
  <si>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</si>
  <si>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</si>
  <si>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</si>
  <si>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</si>
  <si>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</si>
  <si>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</si>
  <si>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</si>
  <si>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</si>
  <si>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CENTRO DE CONCILIACIÓN LABORAL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</si>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</sst>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15289433</v>
      </c>
      <c r="E10" s="14">
        <f t="shared" si="0"/>
        <v>-180050</v>
      </c>
      <c r="F10" s="14">
        <f t="shared" si="0"/>
        <v>15109383</v>
      </c>
      <c r="G10" s="14">
        <f t="shared" si="0"/>
        <v>9704576.969999999</v>
      </c>
      <c r="H10" s="14">
        <f t="shared" si="0"/>
        <v>9704576.969999999</v>
      </c>
      <c r="I10" s="14">
        <f t="shared" si="0"/>
        <v>5404806.029999999</v>
      </c>
    </row>
    <row r="11" spans="2:9" ht="12.75">
      <c r="B11" s="3" t="s">
        <v>12</v>
      </c>
      <c r="C11" s="9"/>
      <c r="D11" s="15">
        <f aca="true" t="shared" si="1" ref="D11:I11">SUM(D12:D18)</f>
        <v>12906823</v>
      </c>
      <c r="E11" s="15">
        <f t="shared" si="1"/>
        <v>0</v>
      </c>
      <c r="F11" s="15">
        <f t="shared" si="1"/>
        <v>12906823</v>
      </c>
      <c r="G11" s="15">
        <f t="shared" si="1"/>
        <v>8278005.109999999</v>
      </c>
      <c r="H11" s="15">
        <f t="shared" si="1"/>
        <v>8278005.109999999</v>
      </c>
      <c r="I11" s="15">
        <f t="shared" si="1"/>
        <v>4628817.89</v>
      </c>
    </row>
    <row r="12" spans="2:9" ht="12.75">
      <c r="B12" s="13" t="s">
        <v>13</v>
      </c>
      <c r="C12" s="11"/>
      <c r="D12" s="15">
        <v>7233468</v>
      </c>
      <c r="E12" s="16">
        <v>314594.34</v>
      </c>
      <c r="F12" s="16">
        <f>D12+E12</f>
        <v>7548062.34</v>
      </c>
      <c r="G12" s="16">
        <v>5739695.34</v>
      </c>
      <c r="H12" s="16">
        <v>5739695.34</v>
      </c>
      <c r="I12" s="16">
        <f>F12-G12</f>
        <v>1808367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2596159</v>
      </c>
      <c r="E14" s="16">
        <v>-66748.7</v>
      </c>
      <c r="F14" s="16">
        <f t="shared" si="2"/>
        <v>2529410.3</v>
      </c>
      <c r="G14" s="16">
        <v>703669.59</v>
      </c>
      <c r="H14" s="16">
        <v>703669.59</v>
      </c>
      <c r="I14" s="16">
        <f t="shared" si="3"/>
        <v>1825740.71</v>
      </c>
    </row>
    <row r="15" spans="2:9" ht="12.75">
      <c r="B15" s="13" t="s">
        <v>16</v>
      </c>
      <c r="C15" s="11"/>
      <c r="D15" s="15">
        <v>3077196</v>
      </c>
      <c r="E15" s="16">
        <v>-247845.64</v>
      </c>
      <c r="F15" s="16">
        <f t="shared" si="2"/>
        <v>2829350.36</v>
      </c>
      <c r="G15" s="16">
        <v>1834640.18</v>
      </c>
      <c r="H15" s="16">
        <v>1834640.18</v>
      </c>
      <c r="I15" s="16">
        <f t="shared" si="3"/>
        <v>994710.1799999999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863000</v>
      </c>
      <c r="E19" s="15">
        <f t="shared" si="4"/>
        <v>-91500</v>
      </c>
      <c r="F19" s="15">
        <f t="shared" si="4"/>
        <v>771500</v>
      </c>
      <c r="G19" s="15">
        <f t="shared" si="4"/>
        <v>518678.14999999997</v>
      </c>
      <c r="H19" s="15">
        <f t="shared" si="4"/>
        <v>518678.14999999997</v>
      </c>
      <c r="I19" s="15">
        <f t="shared" si="4"/>
        <v>252821.85</v>
      </c>
    </row>
    <row r="20" spans="2:9" ht="12.75">
      <c r="B20" s="13" t="s">
        <v>21</v>
      </c>
      <c r="C20" s="11"/>
      <c r="D20" s="15">
        <v>456000</v>
      </c>
      <c r="E20" s="16">
        <v>-61500</v>
      </c>
      <c r="F20" s="15">
        <f aca="true" t="shared" si="5" ref="F20:F28">D20+E20</f>
        <v>394500</v>
      </c>
      <c r="G20" s="16">
        <v>223082.3</v>
      </c>
      <c r="H20" s="16">
        <v>223082.3</v>
      </c>
      <c r="I20" s="16">
        <f>F20-G20</f>
        <v>171417.7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4167</v>
      </c>
      <c r="H21" s="16">
        <v>4167</v>
      </c>
      <c r="I21" s="16">
        <f aca="true" t="shared" si="6" ref="I21:I83">F21-G21</f>
        <v>7833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6000</v>
      </c>
      <c r="E23" s="16">
        <v>0</v>
      </c>
      <c r="F23" s="15">
        <f t="shared" si="5"/>
        <v>6000</v>
      </c>
      <c r="G23" s="16">
        <v>0</v>
      </c>
      <c r="H23" s="16">
        <v>0</v>
      </c>
      <c r="I23" s="16">
        <f t="shared" si="6"/>
        <v>6000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366000</v>
      </c>
      <c r="E25" s="16">
        <v>-30000</v>
      </c>
      <c r="F25" s="15">
        <f t="shared" si="5"/>
        <v>336000</v>
      </c>
      <c r="G25" s="16">
        <v>285000</v>
      </c>
      <c r="H25" s="16">
        <v>285000</v>
      </c>
      <c r="I25" s="16">
        <f t="shared" si="6"/>
        <v>51000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23000</v>
      </c>
      <c r="E28" s="16">
        <v>0</v>
      </c>
      <c r="F28" s="15">
        <f t="shared" si="5"/>
        <v>23000</v>
      </c>
      <c r="G28" s="16">
        <v>6428.85</v>
      </c>
      <c r="H28" s="16">
        <v>6428.85</v>
      </c>
      <c r="I28" s="16">
        <f t="shared" si="6"/>
        <v>16571.15</v>
      </c>
    </row>
    <row r="29" spans="2:9" ht="12.75">
      <c r="B29" s="3" t="s">
        <v>30</v>
      </c>
      <c r="C29" s="9"/>
      <c r="D29" s="15">
        <f aca="true" t="shared" si="7" ref="D29:I29">SUM(D30:D38)</f>
        <v>1519610</v>
      </c>
      <c r="E29" s="15">
        <f t="shared" si="7"/>
        <v>-88550</v>
      </c>
      <c r="F29" s="15">
        <f t="shared" si="7"/>
        <v>1431060</v>
      </c>
      <c r="G29" s="15">
        <f t="shared" si="7"/>
        <v>907893.7099999998</v>
      </c>
      <c r="H29" s="15">
        <f t="shared" si="7"/>
        <v>907893.7099999998</v>
      </c>
      <c r="I29" s="15">
        <f t="shared" si="7"/>
        <v>523166.29000000004</v>
      </c>
    </row>
    <row r="30" spans="2:9" ht="12.75">
      <c r="B30" s="13" t="s">
        <v>31</v>
      </c>
      <c r="C30" s="11"/>
      <c r="D30" s="15">
        <v>396600</v>
      </c>
      <c r="E30" s="16">
        <v>-37550</v>
      </c>
      <c r="F30" s="15">
        <f aca="true" t="shared" si="8" ref="F30:F38">D30+E30</f>
        <v>359050</v>
      </c>
      <c r="G30" s="16">
        <v>239923.81</v>
      </c>
      <c r="H30" s="16">
        <v>239923.81</v>
      </c>
      <c r="I30" s="16">
        <f t="shared" si="6"/>
        <v>119126.19</v>
      </c>
    </row>
    <row r="31" spans="2:9" ht="12.75">
      <c r="B31" s="13" t="s">
        <v>32</v>
      </c>
      <c r="C31" s="11"/>
      <c r="D31" s="15">
        <v>72000</v>
      </c>
      <c r="E31" s="16">
        <v>-39364.15</v>
      </c>
      <c r="F31" s="15">
        <f t="shared" si="8"/>
        <v>32635.85</v>
      </c>
      <c r="G31" s="16">
        <v>0</v>
      </c>
      <c r="H31" s="16">
        <v>0</v>
      </c>
      <c r="I31" s="16">
        <f t="shared" si="6"/>
        <v>32635.85</v>
      </c>
    </row>
    <row r="32" spans="2:9" ht="12.75">
      <c r="B32" s="13" t="s">
        <v>33</v>
      </c>
      <c r="C32" s="11"/>
      <c r="D32" s="15">
        <v>436797</v>
      </c>
      <c r="E32" s="16">
        <v>-35880</v>
      </c>
      <c r="F32" s="15">
        <f t="shared" si="8"/>
        <v>400917</v>
      </c>
      <c r="G32" s="16">
        <v>288991.12</v>
      </c>
      <c r="H32" s="16">
        <v>288991.12</v>
      </c>
      <c r="I32" s="16">
        <f t="shared" si="6"/>
        <v>111925.88</v>
      </c>
    </row>
    <row r="33" spans="2:9" ht="12.75">
      <c r="B33" s="13" t="s">
        <v>34</v>
      </c>
      <c r="C33" s="11"/>
      <c r="D33" s="15">
        <v>68100</v>
      </c>
      <c r="E33" s="16">
        <v>0</v>
      </c>
      <c r="F33" s="15">
        <f t="shared" si="8"/>
        <v>68100</v>
      </c>
      <c r="G33" s="16">
        <v>20785.61</v>
      </c>
      <c r="H33" s="16">
        <v>20785.61</v>
      </c>
      <c r="I33" s="16">
        <f t="shared" si="6"/>
        <v>47314.39</v>
      </c>
    </row>
    <row r="34" spans="2:9" ht="12.75">
      <c r="B34" s="13" t="s">
        <v>35</v>
      </c>
      <c r="C34" s="11"/>
      <c r="D34" s="15">
        <v>33000</v>
      </c>
      <c r="E34" s="16">
        <v>5828.97</v>
      </c>
      <c r="F34" s="15">
        <f t="shared" si="8"/>
        <v>38828.97</v>
      </c>
      <c r="G34" s="16">
        <v>20828.97</v>
      </c>
      <c r="H34" s="16">
        <v>20828.97</v>
      </c>
      <c r="I34" s="16">
        <f t="shared" si="6"/>
        <v>18000</v>
      </c>
    </row>
    <row r="35" spans="2:9" ht="12.75">
      <c r="B35" s="13" t="s">
        <v>36</v>
      </c>
      <c r="C35" s="11"/>
      <c r="D35" s="15">
        <v>0</v>
      </c>
      <c r="E35" s="16">
        <v>15080</v>
      </c>
      <c r="F35" s="15">
        <f t="shared" si="8"/>
        <v>15080</v>
      </c>
      <c r="G35" s="16">
        <v>15080</v>
      </c>
      <c r="H35" s="16">
        <v>15080</v>
      </c>
      <c r="I35" s="16">
        <f t="shared" si="6"/>
        <v>0</v>
      </c>
    </row>
    <row r="36" spans="2:9" ht="12.75">
      <c r="B36" s="13" t="s">
        <v>37</v>
      </c>
      <c r="C36" s="11"/>
      <c r="D36" s="15">
        <v>128000</v>
      </c>
      <c r="E36" s="16">
        <v>-17898.32</v>
      </c>
      <c r="F36" s="15">
        <f t="shared" si="8"/>
        <v>110101.68</v>
      </c>
      <c r="G36" s="16">
        <v>67964.1</v>
      </c>
      <c r="H36" s="16">
        <v>67964.1</v>
      </c>
      <c r="I36" s="16">
        <f t="shared" si="6"/>
        <v>42137.57999999999</v>
      </c>
    </row>
    <row r="37" spans="2:9" ht="12.75">
      <c r="B37" s="13" t="s">
        <v>38</v>
      </c>
      <c r="C37" s="11"/>
      <c r="D37" s="15">
        <v>0</v>
      </c>
      <c r="E37" s="16">
        <v>34576.6</v>
      </c>
      <c r="F37" s="15">
        <f t="shared" si="8"/>
        <v>34576.6</v>
      </c>
      <c r="G37" s="16">
        <v>32544.1</v>
      </c>
      <c r="H37" s="16">
        <v>32544.1</v>
      </c>
      <c r="I37" s="16">
        <f t="shared" si="6"/>
        <v>2032.5</v>
      </c>
    </row>
    <row r="38" spans="2:9" ht="12.75">
      <c r="B38" s="13" t="s">
        <v>39</v>
      </c>
      <c r="C38" s="11"/>
      <c r="D38" s="15">
        <v>385113</v>
      </c>
      <c r="E38" s="16">
        <v>-13343.1</v>
      </c>
      <c r="F38" s="15">
        <f t="shared" si="8"/>
        <v>371769.9</v>
      </c>
      <c r="G38" s="16">
        <v>221776</v>
      </c>
      <c r="H38" s="16">
        <v>221776</v>
      </c>
      <c r="I38" s="16">
        <f t="shared" si="6"/>
        <v>149993.90000000002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15289433</v>
      </c>
      <c r="E160" s="14">
        <f t="shared" si="21"/>
        <v>-180050</v>
      </c>
      <c r="F160" s="14">
        <f t="shared" si="21"/>
        <v>15109383</v>
      </c>
      <c r="G160" s="14">
        <f t="shared" si="21"/>
        <v>9704576.969999999</v>
      </c>
      <c r="H160" s="14">
        <f t="shared" si="21"/>
        <v>9704576.969999999</v>
      </c>
      <c r="I160" s="14">
        <f t="shared" si="21"/>
        <v>5404806.029999999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2016-12-20T19:53:14Z</cp:lastPrinted>
  <dcterms:created xsi:type="dcterms:W3CDTF">2016-10-11T20:25:15Z</dcterms:created>
  <dcterms:modified xsi:type="dcterms:W3CDTF">2023-01-31T19:33:03Z</dcterms:modified>
  <cp:category/>
  <cp:version/>
  <cp:contentType/>
  <cp:contentStatus/>
</cp:coreProperties>
</file>